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FWS\2019MathematikFWS\"/>
    </mc:Choice>
  </mc:AlternateContent>
  <bookViews>
    <workbookView xWindow="360" yWindow="120" windowWidth="15195" windowHeight="12525" tabRatio="693"/>
  </bookViews>
  <sheets>
    <sheet name="MA HT FWS HS A1" sheetId="1" r:id="rId1"/>
    <sheet name="MA HT FWS HS A2" sheetId="13" r:id="rId2"/>
  </sheets>
  <definedNames>
    <definedName name="_xlnm.Print_Area" localSheetId="0">'MA HT FWS HS A1'!$A$1:$W$51</definedName>
    <definedName name="_xlnm.Print_Area" localSheetId="1">'MA HT FWS HS A2'!$A$1:$Z$52</definedName>
  </definedNames>
  <calcPr calcId="152511"/>
</workbook>
</file>

<file path=xl/calcChain.xml><?xml version="1.0" encoding="utf-8"?>
<calcChain xmlns="http://schemas.openxmlformats.org/spreadsheetml/2006/main">
  <c r="M46" i="1" l="1"/>
  <c r="N46" i="1"/>
  <c r="L46" i="1"/>
  <c r="P46" i="1"/>
  <c r="W46" i="13" l="1"/>
  <c r="V46" i="13"/>
  <c r="U46" i="13"/>
  <c r="O46" i="13"/>
  <c r="W45" i="13"/>
  <c r="V45" i="13"/>
  <c r="U45" i="13"/>
  <c r="O45" i="13"/>
  <c r="U5" i="1"/>
  <c r="T45" i="13"/>
  <c r="S45" i="13"/>
  <c r="R45" i="13"/>
  <c r="Q45" i="13"/>
  <c r="P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T45" i="1"/>
  <c r="S45" i="1"/>
  <c r="R45" i="1"/>
  <c r="Q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X40" i="13"/>
  <c r="Y40" i="13" s="1"/>
  <c r="X39" i="13"/>
  <c r="Y39" i="13" s="1"/>
  <c r="X38" i="13"/>
  <c r="Y38" i="13" s="1"/>
  <c r="X37" i="13"/>
  <c r="Y37" i="13" s="1"/>
  <c r="X36" i="13"/>
  <c r="Y36" i="13" s="1"/>
  <c r="X35" i="13"/>
  <c r="Y35" i="13" s="1"/>
  <c r="X34" i="13"/>
  <c r="Y34" i="13" s="1"/>
  <c r="X33" i="13"/>
  <c r="Y33" i="13" s="1"/>
  <c r="X32" i="13"/>
  <c r="Y32" i="13" s="1"/>
  <c r="X31" i="13"/>
  <c r="Y31" i="13" s="1"/>
  <c r="X30" i="13"/>
  <c r="Y30" i="13" s="1"/>
  <c r="X29" i="13"/>
  <c r="Y29" i="13" s="1"/>
  <c r="X28" i="13"/>
  <c r="Y28" i="13" s="1"/>
  <c r="X27" i="13"/>
  <c r="Y27" i="13" s="1"/>
  <c r="X26" i="13"/>
  <c r="Y26" i="13" s="1"/>
  <c r="X25" i="13"/>
  <c r="Y25" i="13" s="1"/>
  <c r="X24" i="13"/>
  <c r="Y24" i="13" s="1"/>
  <c r="X23" i="13"/>
  <c r="Y23" i="13" s="1"/>
  <c r="X22" i="13"/>
  <c r="Y22" i="13" s="1"/>
  <c r="X21" i="13"/>
  <c r="Y21" i="13" s="1"/>
  <c r="X20" i="13"/>
  <c r="Y20" i="13" s="1"/>
  <c r="X19" i="13"/>
  <c r="Y19" i="13" s="1"/>
  <c r="X18" i="13"/>
  <c r="Y18" i="13" s="1"/>
  <c r="X17" i="13"/>
  <c r="Y17" i="13" s="1"/>
  <c r="X16" i="13"/>
  <c r="Y16" i="13" s="1"/>
  <c r="X15" i="13"/>
  <c r="Y15" i="13" s="1"/>
  <c r="X14" i="13"/>
  <c r="Y14" i="13" s="1"/>
  <c r="X13" i="13"/>
  <c r="Y13" i="13" s="1"/>
  <c r="X12" i="13"/>
  <c r="Y12" i="13" s="1"/>
  <c r="X11" i="13"/>
  <c r="Y11" i="13" s="1"/>
  <c r="X10" i="13"/>
  <c r="Y10" i="13" s="1"/>
  <c r="X9" i="13"/>
  <c r="Y9" i="13" s="1"/>
  <c r="X8" i="13"/>
  <c r="Y8" i="13" s="1"/>
  <c r="X7" i="13"/>
  <c r="Y7" i="13" s="1"/>
  <c r="Z46" i="13"/>
  <c r="U40" i="1"/>
  <c r="V40" i="1" s="1"/>
  <c r="U39" i="1"/>
  <c r="V39" i="1" s="1"/>
  <c r="U38" i="1"/>
  <c r="V38" i="1" s="1"/>
  <c r="U37" i="1"/>
  <c r="V37" i="1" s="1"/>
  <c r="U36" i="1"/>
  <c r="V36" i="1" s="1"/>
  <c r="U35" i="1"/>
  <c r="V35" i="1" s="1"/>
  <c r="U34" i="1"/>
  <c r="V34" i="1" s="1"/>
  <c r="U33" i="1"/>
  <c r="V33" i="1" s="1"/>
  <c r="U32" i="1"/>
  <c r="V32" i="1" s="1"/>
  <c r="U31" i="1"/>
  <c r="V31" i="1" s="1"/>
  <c r="U30" i="1"/>
  <c r="V30" i="1" s="1"/>
  <c r="U29" i="1"/>
  <c r="V29" i="1" s="1"/>
  <c r="U28" i="1"/>
  <c r="V28" i="1" s="1"/>
  <c r="U27" i="1"/>
  <c r="V27" i="1" s="1"/>
  <c r="U26" i="1"/>
  <c r="V26" i="1" s="1"/>
  <c r="U25" i="1"/>
  <c r="V25" i="1" s="1"/>
  <c r="U24" i="1"/>
  <c r="V24" i="1" s="1"/>
  <c r="U23" i="1"/>
  <c r="V23" i="1" s="1"/>
  <c r="U22" i="1"/>
  <c r="V22" i="1" s="1"/>
  <c r="U21" i="1"/>
  <c r="V21" i="1" s="1"/>
  <c r="U20" i="1"/>
  <c r="V20" i="1" s="1"/>
  <c r="U19" i="1"/>
  <c r="V19" i="1" s="1"/>
  <c r="U18" i="1"/>
  <c r="V18" i="1" s="1"/>
  <c r="U17" i="1"/>
  <c r="V17" i="1" s="1"/>
  <c r="U16" i="1"/>
  <c r="V16" i="1" s="1"/>
  <c r="U15" i="1"/>
  <c r="V15" i="1" s="1"/>
  <c r="U14" i="1"/>
  <c r="V14" i="1" s="1"/>
  <c r="U13" i="1"/>
  <c r="V13" i="1" s="1"/>
  <c r="U12" i="1"/>
  <c r="V12" i="1" s="1"/>
  <c r="U11" i="1"/>
  <c r="V11" i="1" s="1"/>
  <c r="U10" i="1"/>
  <c r="V10" i="1" s="1"/>
  <c r="U9" i="1"/>
  <c r="V9" i="1" s="1"/>
  <c r="U8" i="1"/>
  <c r="V8" i="1" s="1"/>
  <c r="U7" i="1"/>
  <c r="V7" i="1" s="1"/>
  <c r="W46" i="1"/>
  <c r="P46" i="13"/>
  <c r="Q46" i="13"/>
  <c r="R46" i="13"/>
  <c r="S46" i="13"/>
  <c r="T46" i="13"/>
  <c r="X5" i="13"/>
  <c r="C46" i="13"/>
  <c r="D46" i="13"/>
  <c r="E46" i="13"/>
  <c r="F46" i="13"/>
  <c r="G46" i="13"/>
  <c r="H46" i="13"/>
  <c r="I46" i="13"/>
  <c r="J46" i="13"/>
  <c r="K46" i="13"/>
  <c r="L46" i="13"/>
  <c r="M46" i="13"/>
  <c r="N46" i="13"/>
  <c r="D46" i="1"/>
  <c r="E46" i="1"/>
  <c r="F46" i="1"/>
  <c r="G46" i="1"/>
  <c r="H46" i="1"/>
  <c r="I46" i="1"/>
  <c r="J46" i="1"/>
  <c r="K46" i="1"/>
  <c r="O46" i="1"/>
  <c r="Q46" i="1"/>
  <c r="R46" i="1"/>
  <c r="S46" i="1"/>
  <c r="T46" i="1"/>
  <c r="C46" i="1"/>
  <c r="G51" i="13" l="1"/>
  <c r="F51" i="13"/>
  <c r="C51" i="13"/>
  <c r="E51" i="13"/>
  <c r="H51" i="13"/>
  <c r="D51" i="13"/>
  <c r="F50" i="1"/>
  <c r="E50" i="1"/>
  <c r="G50" i="1"/>
  <c r="C50" i="1"/>
  <c r="D50" i="1"/>
  <c r="H50" i="1"/>
</calcChain>
</file>

<file path=xl/sharedStrings.xml><?xml version="1.0" encoding="utf-8"?>
<sst xmlns="http://schemas.openxmlformats.org/spreadsheetml/2006/main" count="59" uniqueCount="38">
  <si>
    <t>1a</t>
  </si>
  <si>
    <t>1b</t>
  </si>
  <si>
    <t>1c</t>
  </si>
  <si>
    <t>2a</t>
  </si>
  <si>
    <t>2b</t>
  </si>
  <si>
    <t>Aufgaben-
spiegel</t>
  </si>
  <si>
    <t>maximale 
Punktzahl</t>
  </si>
  <si>
    <t>Mathematik</t>
  </si>
  <si>
    <t>NR</t>
  </si>
  <si>
    <t>2c</t>
  </si>
  <si>
    <t>Note</t>
  </si>
  <si>
    <t>Name</t>
  </si>
  <si>
    <t>Summe</t>
  </si>
  <si>
    <t>FWS</t>
  </si>
  <si>
    <t>Teil A</t>
  </si>
  <si>
    <t>Teil B</t>
  </si>
  <si>
    <t>Analysis</t>
  </si>
  <si>
    <t>Trigonometrie</t>
  </si>
  <si>
    <t>Bitte die erreichte Punktzahl eintragen!</t>
  </si>
  <si>
    <t>Vornote</t>
  </si>
  <si>
    <t>Notenspiegel
Prüfung</t>
  </si>
  <si>
    <t>1d</t>
  </si>
  <si>
    <t>1f</t>
  </si>
  <si>
    <t>1e</t>
  </si>
  <si>
    <t>Teil B Trigonometrie</t>
  </si>
  <si>
    <t>Teil B Analysis</t>
  </si>
  <si>
    <t>Durchschnitt</t>
  </si>
  <si>
    <t>2d</t>
  </si>
  <si>
    <t>ABA 2019</t>
  </si>
  <si>
    <t>einzutragende Ergebnisse für ABA 2019 Haupttermin FWS HS 
1. Prüfungsaufgabe</t>
  </si>
  <si>
    <t>einzutragende Ergebnisse für ABA 2019 Haupttermin FWS HS 
2. Prüfungsaufgabe</t>
  </si>
  <si>
    <t>a</t>
  </si>
  <si>
    <t>b</t>
  </si>
  <si>
    <t>c</t>
  </si>
  <si>
    <t>d</t>
  </si>
  <si>
    <t>e</t>
  </si>
  <si>
    <t>Nachschreibtermin HS - 1. Prüfungsaufgabe</t>
  </si>
  <si>
    <t>Nachschreibtermin HS - 2. Prüfungsaufgabe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</si>
</sst>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5" fillId="2" borderId="11" xfId="0" applyFont="1" applyFill="1" applyBorder="1" applyProtection="1"/>
    <xf numFmtId="0" fontId="0" fillId="2" borderId="12" xfId="0" applyFill="1" applyBorder="1" applyProtection="1"/>
    <xf numFmtId="0" fontId="1" fillId="2" borderId="12" xfId="0" applyFont="1" applyFill="1" applyBorder="1" applyProtection="1"/>
    <xf numFmtId="0" fontId="5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8" xfId="0" applyBorder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2" borderId="26" xfId="0" applyFill="1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0" fillId="2" borderId="26" xfId="0" applyFill="1" applyBorder="1" applyAlignment="1" applyProtection="1"/>
    <xf numFmtId="0" fontId="0" fillId="2" borderId="27" xfId="0" applyFill="1" applyBorder="1" applyAlignment="1" applyProtection="1"/>
    <xf numFmtId="0" fontId="5" fillId="2" borderId="12" xfId="0" applyFont="1" applyFill="1" applyBorder="1" applyAlignment="1" applyProtection="1"/>
    <xf numFmtId="0" fontId="5" fillId="2" borderId="13" xfId="0" applyFont="1" applyFill="1" applyBorder="1" applyAlignment="1" applyProtection="1"/>
    <xf numFmtId="0" fontId="4" fillId="2" borderId="12" xfId="0" applyFont="1" applyFill="1" applyBorder="1" applyAlignment="1" applyProtection="1"/>
    <xf numFmtId="0" fontId="1" fillId="2" borderId="2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4" fillId="2" borderId="13" xfId="0" applyFont="1" applyFill="1" applyBorder="1" applyProtection="1"/>
    <xf numFmtId="0" fontId="0" fillId="2" borderId="13" xfId="0" applyFill="1" applyBorder="1" applyProtection="1"/>
    <xf numFmtId="0" fontId="6" fillId="2" borderId="11" xfId="0" applyFont="1" applyFill="1" applyBorder="1" applyAlignment="1" applyProtection="1"/>
    <xf numFmtId="0" fontId="7" fillId="2" borderId="19" xfId="0" applyFont="1" applyFill="1" applyBorder="1" applyAlignment="1" applyProtection="1">
      <alignment horizontal="center"/>
    </xf>
    <xf numFmtId="0" fontId="7" fillId="2" borderId="21" xfId="0" applyFont="1" applyFill="1" applyBorder="1" applyAlignment="1" applyProtection="1">
      <alignment horizontal="center" vertical="center" wrapText="1"/>
    </xf>
    <xf numFmtId="0" fontId="8" fillId="0" borderId="1" xfId="0" applyFont="1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52"/>
  <sheetViews>
    <sheetView tabSelected="1"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3" width="4.5703125" style="18" customWidth="1"/>
    <col min="4" max="4" width="4.7109375" style="18" customWidth="1"/>
    <col min="5" max="12" width="4.140625" style="18" customWidth="1"/>
    <col min="13" max="13" width="4.85546875" style="18" customWidth="1"/>
    <col min="14" max="14" width="4.42578125" style="18" customWidth="1"/>
    <col min="15" max="16" width="4.140625" style="18" customWidth="1"/>
    <col min="17" max="17" width="5" style="18" customWidth="1"/>
    <col min="18" max="18" width="4.140625" style="18" customWidth="1"/>
    <col min="19" max="19" width="5.28515625" style="18" customWidth="1"/>
    <col min="20" max="20" width="4" style="18" customWidth="1"/>
    <col min="21" max="21" width="12.7109375" style="18" customWidth="1"/>
    <col min="22" max="22" width="7.85546875" style="18" customWidth="1"/>
    <col min="23" max="23" width="13.140625" style="18" customWidth="1"/>
    <col min="24" max="24" width="1.5703125" style="18" customWidth="1"/>
    <col min="25" max="25" width="5.140625" style="18" hidden="1"/>
    <col min="26" max="41" width="2.42578125" style="18" hidden="1"/>
    <col min="42" max="42" width="2" style="18" hidden="1"/>
    <col min="43" max="245" width="11.42578125" style="18" hidden="1"/>
    <col min="246" max="246" width="1.7109375" style="18" hidden="1"/>
    <col min="247" max="247" width="2.28515625" style="18" hidden="1"/>
    <col min="248" max="248" width="1.7109375" style="18" hidden="1"/>
    <col min="249" max="250" width="2.28515625" style="18" hidden="1"/>
    <col min="251" max="252" width="1.7109375" style="18" hidden="1"/>
    <col min="253" max="253" width="2.28515625" style="18" hidden="1"/>
    <col min="254" max="255" width="1.7109375" style="18" hidden="1"/>
    <col min="256" max="16382" width="3.42578125" style="18" hidden="1"/>
    <col min="16383" max="16383" width="4.140625" style="18" hidden="1"/>
    <col min="16384" max="16384" width="6.85546875" style="18" hidden="1"/>
  </cols>
  <sheetData>
    <row r="1" spans="1:43" s="13" customFormat="1" ht="16.5" thickTop="1" x14ac:dyDescent="0.25">
      <c r="A1" s="8"/>
      <c r="B1" s="9" t="s">
        <v>7</v>
      </c>
      <c r="C1" s="9" t="s">
        <v>13</v>
      </c>
      <c r="D1" s="9"/>
      <c r="E1" s="9" t="s">
        <v>36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0"/>
      <c r="T1" s="10"/>
      <c r="U1" s="10"/>
      <c r="V1" s="10"/>
      <c r="W1" s="10"/>
    </row>
    <row r="2" spans="1:43" ht="15.75" x14ac:dyDescent="0.25">
      <c r="A2" s="14"/>
      <c r="B2" s="15" t="s">
        <v>28</v>
      </c>
      <c r="C2" s="16"/>
      <c r="D2" s="11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1"/>
      <c r="T2" s="11"/>
      <c r="U2" s="11"/>
      <c r="V2" s="11"/>
      <c r="W2" s="12"/>
    </row>
    <row r="3" spans="1:43" ht="15.75" x14ac:dyDescent="0.25">
      <c r="A3" s="19"/>
      <c r="B3" s="20"/>
      <c r="C3" s="21" t="s">
        <v>14</v>
      </c>
      <c r="D3" s="22"/>
      <c r="E3" s="23"/>
      <c r="F3" s="23"/>
      <c r="G3" s="23"/>
      <c r="H3" s="23"/>
      <c r="I3" s="23"/>
      <c r="J3" s="23"/>
      <c r="K3" s="21" t="s">
        <v>15</v>
      </c>
      <c r="L3" s="23"/>
      <c r="M3" s="79" t="s">
        <v>16</v>
      </c>
      <c r="N3" s="21"/>
      <c r="O3" s="24"/>
      <c r="P3" s="24"/>
      <c r="Q3" s="21" t="s">
        <v>15</v>
      </c>
      <c r="R3" s="23"/>
      <c r="S3" s="24" t="s">
        <v>17</v>
      </c>
      <c r="T3" s="24"/>
      <c r="U3" s="80"/>
      <c r="V3" s="11"/>
      <c r="W3" s="12"/>
    </row>
    <row r="4" spans="1:43" ht="12.75" customHeight="1" x14ac:dyDescent="0.2">
      <c r="A4" s="26"/>
      <c r="B4" s="27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 t="s">
        <v>0</v>
      </c>
      <c r="L4" s="28" t="s">
        <v>1</v>
      </c>
      <c r="M4" s="28" t="s">
        <v>2</v>
      </c>
      <c r="N4" s="28" t="s">
        <v>21</v>
      </c>
      <c r="O4" s="28" t="s">
        <v>23</v>
      </c>
      <c r="P4" s="77" t="s">
        <v>22</v>
      </c>
      <c r="Q4" s="28">
        <v>1</v>
      </c>
      <c r="R4" s="28">
        <v>2</v>
      </c>
      <c r="S4" s="29">
        <v>3</v>
      </c>
      <c r="T4" s="28">
        <v>4</v>
      </c>
      <c r="U4" s="30" t="s">
        <v>12</v>
      </c>
      <c r="V4" s="31" t="s">
        <v>10</v>
      </c>
      <c r="W4" s="89" t="s">
        <v>19</v>
      </c>
    </row>
    <row r="5" spans="1:43" ht="25.5" x14ac:dyDescent="0.2">
      <c r="A5" s="26"/>
      <c r="B5" s="30" t="s">
        <v>6</v>
      </c>
      <c r="C5" s="28">
        <v>6</v>
      </c>
      <c r="D5" s="28">
        <v>3</v>
      </c>
      <c r="E5" s="28">
        <v>3</v>
      </c>
      <c r="F5" s="28">
        <v>3</v>
      </c>
      <c r="G5" s="28">
        <v>5</v>
      </c>
      <c r="H5" s="28">
        <v>5</v>
      </c>
      <c r="I5" s="28">
        <v>2</v>
      </c>
      <c r="J5" s="28">
        <v>6</v>
      </c>
      <c r="K5" s="28">
        <v>5</v>
      </c>
      <c r="L5" s="28">
        <v>2</v>
      </c>
      <c r="M5" s="28">
        <v>9</v>
      </c>
      <c r="N5" s="28">
        <v>6</v>
      </c>
      <c r="O5" s="28">
        <v>6</v>
      </c>
      <c r="P5" s="77">
        <v>6</v>
      </c>
      <c r="Q5" s="28">
        <v>10</v>
      </c>
      <c r="R5" s="28">
        <v>6</v>
      </c>
      <c r="S5" s="28">
        <v>11</v>
      </c>
      <c r="T5" s="28">
        <v>6</v>
      </c>
      <c r="U5" s="28">
        <f>SUM(C5:T5)</f>
        <v>100</v>
      </c>
      <c r="V5" s="31"/>
      <c r="W5" s="90"/>
    </row>
    <row r="6" spans="1:43" s="36" customFormat="1" x14ac:dyDescent="0.2">
      <c r="A6" s="32" t="s">
        <v>8</v>
      </c>
      <c r="B6" s="28" t="s">
        <v>11</v>
      </c>
      <c r="C6" s="85" t="s">
        <v>18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33"/>
      <c r="W6" s="91"/>
      <c r="X6" s="34"/>
      <c r="Y6" s="35">
        <v>0</v>
      </c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</row>
    <row r="7" spans="1:43" x14ac:dyDescent="0.2">
      <c r="A7" s="32">
        <v>1</v>
      </c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7" t="str">
        <f t="shared" ref="U7:U40" si="0">IF(COUNTBLANK(C7:T7)=0,SUM(C7:T7)," ")</f>
        <v xml:space="preserve"> </v>
      </c>
      <c r="V7" s="38" t="str">
        <f>IF(U7&lt;20,6,(IF(U7&lt;44,5,(IF(U7&lt;58,4,(IF(U7&lt;72,3,(IF(U7&lt;86,2,(IF(U7&lt;=100,1," ")))))))))))</f>
        <v xml:space="preserve"> </v>
      </c>
      <c r="W7" s="5"/>
      <c r="X7" s="39"/>
      <c r="Y7" s="40">
        <v>1</v>
      </c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</row>
    <row r="8" spans="1:43" x14ac:dyDescent="0.2">
      <c r="A8" s="32">
        <v>2</v>
      </c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7" t="str">
        <f t="shared" si="0"/>
        <v xml:space="preserve"> </v>
      </c>
      <c r="V8" s="38" t="str">
        <f t="shared" ref="V8:V40" si="1">IF(U8&lt;20,6,(IF(U8&lt;44,5,(IF(U8&lt;58,4,(IF(U8&lt;72,3,(IF(U8&lt;86,2,(IF(U8&lt;=100,1," ")))))))))))</f>
        <v xml:space="preserve"> </v>
      </c>
      <c r="W8" s="5"/>
      <c r="X8" s="39"/>
      <c r="Y8" s="35">
        <v>2</v>
      </c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</row>
    <row r="9" spans="1:43" x14ac:dyDescent="0.2">
      <c r="A9" s="32">
        <v>3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37" t="str">
        <f t="shared" si="0"/>
        <v xml:space="preserve"> </v>
      </c>
      <c r="V9" s="38" t="str">
        <f t="shared" si="1"/>
        <v xml:space="preserve"> </v>
      </c>
      <c r="W9" s="5"/>
      <c r="X9" s="39"/>
      <c r="Y9" s="40">
        <v>3</v>
      </c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</row>
    <row r="10" spans="1:43" x14ac:dyDescent="0.2">
      <c r="A10" s="32">
        <v>4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37" t="str">
        <f t="shared" si="0"/>
        <v xml:space="preserve"> </v>
      </c>
      <c r="V10" s="38" t="str">
        <f t="shared" si="1"/>
        <v xml:space="preserve"> </v>
      </c>
      <c r="W10" s="5"/>
      <c r="X10" s="39"/>
      <c r="Y10" s="35">
        <v>4</v>
      </c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43" x14ac:dyDescent="0.2">
      <c r="A11" s="32">
        <v>5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7" t="str">
        <f t="shared" si="0"/>
        <v xml:space="preserve"> </v>
      </c>
      <c r="V11" s="38" t="str">
        <f t="shared" si="1"/>
        <v xml:space="preserve"> </v>
      </c>
      <c r="W11" s="5"/>
      <c r="X11" s="39"/>
      <c r="Y11" s="40">
        <v>5</v>
      </c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</row>
    <row r="12" spans="1:43" x14ac:dyDescent="0.2">
      <c r="A12" s="32">
        <v>6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37" t="str">
        <f t="shared" si="0"/>
        <v xml:space="preserve"> </v>
      </c>
      <c r="V12" s="38" t="str">
        <f t="shared" si="1"/>
        <v xml:space="preserve"> </v>
      </c>
      <c r="W12" s="5"/>
      <c r="X12" s="39"/>
      <c r="Y12" s="35">
        <v>6</v>
      </c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</row>
    <row r="13" spans="1:43" x14ac:dyDescent="0.2">
      <c r="A13" s="32">
        <v>7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37" t="str">
        <f t="shared" si="0"/>
        <v xml:space="preserve"> </v>
      </c>
      <c r="V13" s="38" t="str">
        <f t="shared" si="1"/>
        <v xml:space="preserve"> </v>
      </c>
      <c r="W13" s="5"/>
      <c r="Y13" s="40">
        <v>7</v>
      </c>
    </row>
    <row r="14" spans="1:43" x14ac:dyDescent="0.2">
      <c r="A14" s="32">
        <v>8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7" t="str">
        <f t="shared" si="0"/>
        <v xml:space="preserve"> </v>
      </c>
      <c r="V14" s="38" t="str">
        <f t="shared" si="1"/>
        <v xml:space="preserve"> </v>
      </c>
      <c r="W14" s="5"/>
      <c r="Y14" s="35">
        <v>8</v>
      </c>
    </row>
    <row r="15" spans="1:43" x14ac:dyDescent="0.2">
      <c r="A15" s="32">
        <v>9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7" t="str">
        <f t="shared" si="0"/>
        <v xml:space="preserve"> </v>
      </c>
      <c r="V15" s="38" t="str">
        <f t="shared" si="1"/>
        <v xml:space="preserve"> </v>
      </c>
      <c r="W15" s="5"/>
      <c r="Y15" s="40">
        <v>9</v>
      </c>
    </row>
    <row r="16" spans="1:43" x14ac:dyDescent="0.2">
      <c r="A16" s="32">
        <v>10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7" t="str">
        <f t="shared" si="0"/>
        <v xml:space="preserve"> </v>
      </c>
      <c r="V16" s="38" t="str">
        <f t="shared" si="1"/>
        <v xml:space="preserve"> </v>
      </c>
      <c r="W16" s="5"/>
      <c r="Y16" s="35">
        <v>10</v>
      </c>
    </row>
    <row r="17" spans="1:34" x14ac:dyDescent="0.2">
      <c r="A17" s="32">
        <v>11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7" t="str">
        <f t="shared" si="0"/>
        <v xml:space="preserve"> </v>
      </c>
      <c r="V17" s="38" t="str">
        <f t="shared" si="1"/>
        <v xml:space="preserve"> </v>
      </c>
      <c r="W17" s="5"/>
      <c r="Y17" s="40">
        <v>11</v>
      </c>
    </row>
    <row r="18" spans="1:34" x14ac:dyDescent="0.2">
      <c r="A18" s="32">
        <v>12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7" t="str">
        <f t="shared" si="0"/>
        <v xml:space="preserve"> </v>
      </c>
      <c r="V18" s="38" t="str">
        <f t="shared" si="1"/>
        <v xml:space="preserve"> </v>
      </c>
      <c r="W18" s="5"/>
      <c r="Y18" s="35">
        <v>12</v>
      </c>
    </row>
    <row r="19" spans="1:34" x14ac:dyDescent="0.2">
      <c r="A19" s="32">
        <v>13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7" t="str">
        <f t="shared" si="0"/>
        <v xml:space="preserve"> </v>
      </c>
      <c r="V19" s="38" t="str">
        <f t="shared" si="1"/>
        <v xml:space="preserve"> </v>
      </c>
      <c r="W19" s="5"/>
      <c r="Y19" s="40">
        <v>13</v>
      </c>
    </row>
    <row r="20" spans="1:34" x14ac:dyDescent="0.2">
      <c r="A20" s="32">
        <v>14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7" t="str">
        <f t="shared" si="0"/>
        <v xml:space="preserve"> </v>
      </c>
      <c r="V20" s="38" t="str">
        <f t="shared" si="1"/>
        <v xml:space="preserve"> </v>
      </c>
      <c r="W20" s="5"/>
      <c r="Y20" s="35">
        <v>14</v>
      </c>
    </row>
    <row r="21" spans="1:34" x14ac:dyDescent="0.2">
      <c r="A21" s="32">
        <v>15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7" t="str">
        <f t="shared" si="0"/>
        <v xml:space="preserve"> </v>
      </c>
      <c r="V21" s="38" t="str">
        <f t="shared" si="1"/>
        <v xml:space="preserve"> </v>
      </c>
      <c r="W21" s="5"/>
      <c r="Y21" s="40">
        <v>15</v>
      </c>
    </row>
    <row r="22" spans="1:34" x14ac:dyDescent="0.2">
      <c r="A22" s="32">
        <v>16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7" t="str">
        <f t="shared" si="0"/>
        <v xml:space="preserve"> </v>
      </c>
      <c r="V22" s="38" t="str">
        <f t="shared" si="1"/>
        <v xml:space="preserve"> </v>
      </c>
      <c r="W22" s="5"/>
      <c r="Y22" s="35">
        <v>16</v>
      </c>
    </row>
    <row r="23" spans="1:34" x14ac:dyDescent="0.2">
      <c r="A23" s="32">
        <v>17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7" t="str">
        <f t="shared" si="0"/>
        <v xml:space="preserve"> </v>
      </c>
      <c r="V23" s="38" t="str">
        <f t="shared" si="1"/>
        <v xml:space="preserve"> </v>
      </c>
      <c r="W23" s="5"/>
      <c r="Y23" s="40">
        <v>17</v>
      </c>
    </row>
    <row r="24" spans="1:34" x14ac:dyDescent="0.2">
      <c r="A24" s="32">
        <v>18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7" t="str">
        <f t="shared" si="0"/>
        <v xml:space="preserve"> </v>
      </c>
      <c r="V24" s="38" t="str">
        <f t="shared" si="1"/>
        <v xml:space="preserve"> </v>
      </c>
      <c r="W24" s="5"/>
      <c r="Y24" s="35">
        <v>18</v>
      </c>
    </row>
    <row r="25" spans="1:34" x14ac:dyDescent="0.2">
      <c r="A25" s="32">
        <v>19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7" t="str">
        <f t="shared" si="0"/>
        <v xml:space="preserve"> </v>
      </c>
      <c r="V25" s="38" t="str">
        <f t="shared" si="1"/>
        <v xml:space="preserve"> </v>
      </c>
      <c r="W25" s="5"/>
      <c r="Y25" s="40">
        <v>19</v>
      </c>
    </row>
    <row r="26" spans="1:34" x14ac:dyDescent="0.2">
      <c r="A26" s="32">
        <v>20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7" t="str">
        <f t="shared" si="0"/>
        <v xml:space="preserve"> </v>
      </c>
      <c r="V26" s="38" t="str">
        <f t="shared" si="1"/>
        <v xml:space="preserve"> </v>
      </c>
      <c r="W26" s="5"/>
      <c r="Y26" s="35">
        <v>20</v>
      </c>
    </row>
    <row r="27" spans="1:34" x14ac:dyDescent="0.2">
      <c r="A27" s="32">
        <v>21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7" t="str">
        <f t="shared" si="0"/>
        <v xml:space="preserve"> </v>
      </c>
      <c r="V27" s="38" t="str">
        <f t="shared" si="1"/>
        <v xml:space="preserve"> </v>
      </c>
      <c r="W27" s="5"/>
      <c r="Y27" s="40">
        <v>21</v>
      </c>
      <c r="AH27" s="41"/>
    </row>
    <row r="28" spans="1:34" x14ac:dyDescent="0.2">
      <c r="A28" s="32">
        <v>22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7" t="str">
        <f t="shared" si="0"/>
        <v xml:space="preserve"> </v>
      </c>
      <c r="V28" s="38" t="str">
        <f t="shared" si="1"/>
        <v xml:space="preserve"> </v>
      </c>
      <c r="W28" s="5"/>
      <c r="Y28" s="35">
        <v>22</v>
      </c>
    </row>
    <row r="29" spans="1:34" x14ac:dyDescent="0.2">
      <c r="A29" s="32">
        <v>23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7" t="str">
        <f t="shared" si="0"/>
        <v xml:space="preserve"> </v>
      </c>
      <c r="V29" s="38" t="str">
        <f t="shared" si="1"/>
        <v xml:space="preserve"> </v>
      </c>
      <c r="W29" s="5"/>
      <c r="Y29" s="40">
        <v>23</v>
      </c>
    </row>
    <row r="30" spans="1:34" x14ac:dyDescent="0.2">
      <c r="A30" s="32">
        <v>24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37" t="str">
        <f t="shared" si="0"/>
        <v xml:space="preserve"> </v>
      </c>
      <c r="V30" s="38" t="str">
        <f t="shared" si="1"/>
        <v xml:space="preserve"> </v>
      </c>
      <c r="W30" s="5"/>
      <c r="Y30" s="35">
        <v>24</v>
      </c>
    </row>
    <row r="31" spans="1:34" x14ac:dyDescent="0.2">
      <c r="A31" s="32">
        <v>25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37" t="str">
        <f t="shared" si="0"/>
        <v xml:space="preserve"> </v>
      </c>
      <c r="V31" s="38" t="str">
        <f t="shared" si="1"/>
        <v xml:space="preserve"> </v>
      </c>
      <c r="W31" s="5"/>
      <c r="Y31" s="40">
        <v>25</v>
      </c>
    </row>
    <row r="32" spans="1:34" x14ac:dyDescent="0.2">
      <c r="A32" s="32">
        <v>26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37" t="str">
        <f t="shared" si="0"/>
        <v xml:space="preserve"> </v>
      </c>
      <c r="V32" s="38" t="str">
        <f t="shared" si="1"/>
        <v xml:space="preserve"> </v>
      </c>
      <c r="W32" s="5"/>
      <c r="Y32" s="35">
        <v>26</v>
      </c>
    </row>
    <row r="33" spans="1:25" x14ac:dyDescent="0.2">
      <c r="A33" s="32">
        <v>27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7" t="str">
        <f t="shared" si="0"/>
        <v xml:space="preserve"> </v>
      </c>
      <c r="V33" s="38" t="str">
        <f t="shared" si="1"/>
        <v xml:space="preserve"> </v>
      </c>
      <c r="W33" s="5"/>
      <c r="Y33" s="40">
        <v>27</v>
      </c>
    </row>
    <row r="34" spans="1:25" x14ac:dyDescent="0.2">
      <c r="A34" s="32">
        <v>28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37" t="str">
        <f t="shared" si="0"/>
        <v xml:space="preserve"> </v>
      </c>
      <c r="V34" s="38" t="str">
        <f t="shared" si="1"/>
        <v xml:space="preserve"> </v>
      </c>
      <c r="W34" s="5"/>
      <c r="Y34" s="35">
        <v>28</v>
      </c>
    </row>
    <row r="35" spans="1:25" x14ac:dyDescent="0.2">
      <c r="A35" s="32">
        <v>29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37" t="str">
        <f t="shared" si="0"/>
        <v xml:space="preserve"> </v>
      </c>
      <c r="V35" s="38" t="str">
        <f t="shared" si="1"/>
        <v xml:space="preserve"> </v>
      </c>
      <c r="W35" s="5"/>
      <c r="Y35" s="40">
        <v>29</v>
      </c>
    </row>
    <row r="36" spans="1:25" x14ac:dyDescent="0.2">
      <c r="A36" s="32">
        <v>30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37" t="str">
        <f t="shared" si="0"/>
        <v xml:space="preserve"> </v>
      </c>
      <c r="V36" s="38" t="str">
        <f t="shared" si="1"/>
        <v xml:space="preserve"> </v>
      </c>
      <c r="W36" s="5"/>
      <c r="Y36" s="35">
        <v>30</v>
      </c>
    </row>
    <row r="37" spans="1:25" x14ac:dyDescent="0.2">
      <c r="A37" s="32">
        <v>31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37" t="str">
        <f t="shared" si="0"/>
        <v xml:space="preserve"> </v>
      </c>
      <c r="V37" s="38" t="str">
        <f t="shared" si="1"/>
        <v xml:space="preserve"> </v>
      </c>
      <c r="W37" s="5"/>
      <c r="Y37" s="39"/>
    </row>
    <row r="38" spans="1:25" x14ac:dyDescent="0.2">
      <c r="A38" s="32">
        <v>32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37" t="str">
        <f t="shared" si="0"/>
        <v xml:space="preserve"> </v>
      </c>
      <c r="V38" s="38" t="str">
        <f t="shared" si="1"/>
        <v xml:space="preserve"> </v>
      </c>
      <c r="W38" s="5"/>
      <c r="Y38" s="34"/>
    </row>
    <row r="39" spans="1:25" x14ac:dyDescent="0.2">
      <c r="A39" s="32">
        <v>33</v>
      </c>
      <c r="B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37" t="str">
        <f t="shared" si="0"/>
        <v xml:space="preserve"> </v>
      </c>
      <c r="V39" s="38" t="str">
        <f t="shared" si="1"/>
        <v xml:space="preserve"> </v>
      </c>
      <c r="W39" s="5"/>
      <c r="Y39" s="39"/>
    </row>
    <row r="40" spans="1:25" ht="13.5" thickBot="1" x14ac:dyDescent="0.25">
      <c r="A40" s="42">
        <v>34</v>
      </c>
      <c r="B40" s="4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43" t="str">
        <f t="shared" si="0"/>
        <v xml:space="preserve"> </v>
      </c>
      <c r="V40" s="44" t="str">
        <f t="shared" si="1"/>
        <v xml:space="preserve"> </v>
      </c>
      <c r="W40" s="6"/>
      <c r="Y40" s="34"/>
    </row>
    <row r="41" spans="1:25" ht="14.25" thickTop="1" thickBot="1" x14ac:dyDescent="0.25">
      <c r="A41" s="45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5"/>
      <c r="Y41" s="34"/>
    </row>
    <row r="42" spans="1:25" ht="13.5" thickTop="1" x14ac:dyDescent="0.2">
      <c r="A42" s="45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50"/>
      <c r="W42" s="51"/>
      <c r="Y42" s="39"/>
    </row>
    <row r="43" spans="1:25" s="13" customFormat="1" ht="30" customHeight="1" x14ac:dyDescent="0.2">
      <c r="B43" s="86" t="s">
        <v>29</v>
      </c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8"/>
      <c r="V43" s="53"/>
      <c r="W43" s="54"/>
      <c r="Y43" s="34"/>
    </row>
    <row r="44" spans="1:25" s="13" customFormat="1" ht="15.75" x14ac:dyDescent="0.2">
      <c r="B44" s="55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78"/>
      <c r="Q44" s="52"/>
      <c r="R44" s="52"/>
      <c r="S44" s="52"/>
      <c r="T44" s="52"/>
      <c r="U44" s="53"/>
      <c r="V44" s="53"/>
      <c r="W44" s="56" t="s">
        <v>26</v>
      </c>
      <c r="Y44" s="39"/>
    </row>
    <row r="45" spans="1:25" ht="13.5" thickBot="1" x14ac:dyDescent="0.25">
      <c r="A45" s="57"/>
      <c r="B45" s="14"/>
      <c r="C45" s="58">
        <f>C4</f>
        <v>1</v>
      </c>
      <c r="D45" s="58">
        <f t="shared" ref="D45:T45" si="2">D4</f>
        <v>2</v>
      </c>
      <c r="E45" s="58">
        <f t="shared" si="2"/>
        <v>3</v>
      </c>
      <c r="F45" s="58">
        <f t="shared" si="2"/>
        <v>4</v>
      </c>
      <c r="G45" s="58">
        <f t="shared" si="2"/>
        <v>5</v>
      </c>
      <c r="H45" s="58">
        <f t="shared" si="2"/>
        <v>6</v>
      </c>
      <c r="I45" s="58">
        <f t="shared" si="2"/>
        <v>7</v>
      </c>
      <c r="J45" s="58">
        <f t="shared" si="2"/>
        <v>8</v>
      </c>
      <c r="K45" s="58" t="str">
        <f t="shared" si="2"/>
        <v>1a</v>
      </c>
      <c r="L45" s="58" t="str">
        <f t="shared" si="2"/>
        <v>1b</v>
      </c>
      <c r="M45" s="58" t="str">
        <f t="shared" si="2"/>
        <v>1c</v>
      </c>
      <c r="N45" s="58" t="str">
        <f t="shared" si="2"/>
        <v>1d</v>
      </c>
      <c r="O45" s="58" t="str">
        <f t="shared" si="2"/>
        <v>1e</v>
      </c>
      <c r="P45" s="58" t="s">
        <v>22</v>
      </c>
      <c r="Q45" s="58">
        <f t="shared" si="2"/>
        <v>1</v>
      </c>
      <c r="R45" s="58">
        <f t="shared" si="2"/>
        <v>2</v>
      </c>
      <c r="S45" s="58">
        <f t="shared" si="2"/>
        <v>3</v>
      </c>
      <c r="T45" s="58">
        <f t="shared" si="2"/>
        <v>4</v>
      </c>
      <c r="U45" s="11"/>
      <c r="V45" s="53"/>
      <c r="W45" s="59" t="s">
        <v>19</v>
      </c>
      <c r="Y45" s="34"/>
    </row>
    <row r="46" spans="1:25" ht="26.25" thickBot="1" x14ac:dyDescent="0.25">
      <c r="A46" s="60"/>
      <c r="B46" s="61" t="s">
        <v>5</v>
      </c>
      <c r="C46" s="62" t="str">
        <f>IF(COUNT(C7:C40)=0," ",ROUND(SUM(C7:C40)/COUNT(C7:C40),2))</f>
        <v xml:space="preserve"> </v>
      </c>
      <c r="D46" s="62" t="str">
        <f t="shared" ref="D46:T46" si="3">IF(COUNT(D7:D40)=0," ",ROUND(SUM(D7:D40)/COUNT(D7:D40),2))</f>
        <v xml:space="preserve"> </v>
      </c>
      <c r="E46" s="62" t="str">
        <f t="shared" si="3"/>
        <v xml:space="preserve"> </v>
      </c>
      <c r="F46" s="62" t="str">
        <f t="shared" si="3"/>
        <v xml:space="preserve"> </v>
      </c>
      <c r="G46" s="62" t="str">
        <f t="shared" si="3"/>
        <v xml:space="preserve"> </v>
      </c>
      <c r="H46" s="62" t="str">
        <f t="shared" si="3"/>
        <v xml:space="preserve"> </v>
      </c>
      <c r="I46" s="62" t="str">
        <f t="shared" si="3"/>
        <v xml:space="preserve"> </v>
      </c>
      <c r="J46" s="62" t="str">
        <f t="shared" si="3"/>
        <v xml:space="preserve"> </v>
      </c>
      <c r="K46" s="62" t="str">
        <f t="shared" si="3"/>
        <v xml:space="preserve"> </v>
      </c>
      <c r="L46" s="62" t="str">
        <f>IF(COUNT(L7:L40)=0," ",ROUND(SUM(L7:L40)/COUNT(L7:L40),2))</f>
        <v xml:space="preserve"> </v>
      </c>
      <c r="M46" s="62" t="str">
        <f>IF(COUNT(M7:M40)=0," ",ROUND(SUM(M7:M40)/COUNT(M7:M40),2))</f>
        <v xml:space="preserve"> </v>
      </c>
      <c r="N46" s="62" t="str">
        <f>IF(COUNT(N7:N40)=0," ",ROUND(SUM(N7:N40)/COUNT(N7:N40),2))</f>
        <v xml:space="preserve"> </v>
      </c>
      <c r="O46" s="62" t="str">
        <f t="shared" si="3"/>
        <v xml:space="preserve"> </v>
      </c>
      <c r="P46" s="62" t="str">
        <f t="shared" si="3"/>
        <v xml:space="preserve"> </v>
      </c>
      <c r="Q46" s="62" t="str">
        <f t="shared" si="3"/>
        <v xml:space="preserve"> </v>
      </c>
      <c r="R46" s="62" t="str">
        <f t="shared" si="3"/>
        <v xml:space="preserve"> </v>
      </c>
      <c r="S46" s="62" t="str">
        <f t="shared" si="3"/>
        <v xml:space="preserve"> </v>
      </c>
      <c r="T46" s="62" t="str">
        <f t="shared" si="3"/>
        <v xml:space="preserve"> </v>
      </c>
      <c r="U46" s="11"/>
      <c r="V46" s="53"/>
      <c r="W46" s="63" t="str">
        <f>IF(COUNT(W7:W40)=0," ",ROUND((SUM(W7:W40)/COUNT(W7:W40)),2))</f>
        <v xml:space="preserve"> </v>
      </c>
      <c r="Y46" s="39"/>
    </row>
    <row r="47" spans="1:25" x14ac:dyDescent="0.2">
      <c r="B47" s="14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53"/>
      <c r="W47" s="54"/>
    </row>
    <row r="48" spans="1:25" x14ac:dyDescent="0.2"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53"/>
      <c r="W48" s="54"/>
    </row>
    <row r="49" spans="2:23" ht="26.25" thickBot="1" x14ac:dyDescent="0.25">
      <c r="B49" s="61" t="s">
        <v>20</v>
      </c>
      <c r="C49" s="58">
        <v>1</v>
      </c>
      <c r="D49" s="58">
        <v>2</v>
      </c>
      <c r="E49" s="58">
        <v>3</v>
      </c>
      <c r="F49" s="58">
        <v>4</v>
      </c>
      <c r="G49" s="58">
        <v>5</v>
      </c>
      <c r="H49" s="58">
        <v>6</v>
      </c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11"/>
      <c r="T49" s="11"/>
      <c r="U49" s="11"/>
      <c r="V49" s="53"/>
      <c r="W49" s="54"/>
    </row>
    <row r="50" spans="2:23" ht="13.5" thickBot="1" x14ac:dyDescent="0.25">
      <c r="B50" s="65"/>
      <c r="C50" s="66">
        <f>COUNTIF($V$7:$V$40,1)</f>
        <v>0</v>
      </c>
      <c r="D50" s="66">
        <f>COUNTIF($V$7:$V$40,2)</f>
        <v>0</v>
      </c>
      <c r="E50" s="66">
        <f>COUNTIF($V$7:$V$40,3)</f>
        <v>0</v>
      </c>
      <c r="F50" s="66">
        <f>COUNTIF($V$7:$V$40,4)</f>
        <v>0</v>
      </c>
      <c r="G50" s="66">
        <f>COUNTIF($V$7:$V$40,5)</f>
        <v>0</v>
      </c>
      <c r="H50" s="67">
        <f>COUNTIF($V$7:$V$40,6)</f>
        <v>0</v>
      </c>
      <c r="I50" s="64"/>
      <c r="J50" s="64"/>
      <c r="K50" s="64"/>
      <c r="L50" s="64"/>
      <c r="M50" s="64"/>
      <c r="N50" s="64"/>
      <c r="O50" s="64"/>
      <c r="P50" s="64"/>
      <c r="Q50" s="11"/>
      <c r="R50" s="64"/>
      <c r="S50" s="11"/>
      <c r="T50" s="11"/>
      <c r="U50" s="11"/>
      <c r="V50" s="53"/>
      <c r="W50" s="54"/>
    </row>
    <row r="51" spans="2:23" ht="13.5" thickBot="1" x14ac:dyDescent="0.25">
      <c r="B51" s="68"/>
      <c r="C51" s="69"/>
      <c r="D51" s="69"/>
      <c r="E51" s="69"/>
      <c r="F51" s="69"/>
      <c r="G51" s="69"/>
      <c r="H51" s="69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69"/>
      <c r="T51" s="69"/>
      <c r="U51" s="69"/>
      <c r="V51" s="71"/>
      <c r="W51" s="72"/>
    </row>
    <row r="52" spans="2:23" ht="13.5" thickTop="1" x14ac:dyDescent="0.2"/>
  </sheetData>
  <sheetProtection password="CA67" sheet="1" objects="1" scenarios="1"/>
  <mergeCells count="3">
    <mergeCell ref="C6:U6"/>
    <mergeCell ref="B43:U43"/>
    <mergeCell ref="W4:W6"/>
  </mergeCells>
  <phoneticPr fontId="2" type="noConversion"/>
  <dataValidations count="8">
    <dataValidation type="list" allowBlank="1" showInputMessage="1" showErrorMessage="1" sqref="K7:K40 G7:H40">
      <formula1>$Y$6:$Y$11</formula1>
    </dataValidation>
    <dataValidation type="list" allowBlank="1" showInputMessage="1" showErrorMessage="1" sqref="D7:F40">
      <formula1>$Y$6:$Y$9</formula1>
    </dataValidation>
    <dataValidation type="list" allowBlank="1" showInputMessage="1" showErrorMessage="1" sqref="I7:I40 L7:L40">
      <formula1>$Y$6:$Y$8</formula1>
    </dataValidation>
    <dataValidation type="decimal" allowBlank="1" showInputMessage="1" showErrorMessage="1" sqref="W7:W40">
      <formula1>1</formula1>
      <formula2>6</formula2>
    </dataValidation>
    <dataValidation type="list" allowBlank="1" showInputMessage="1" showErrorMessage="1" sqref="Q7:Q40">
      <formula1>$Y$6:$Y$16</formula1>
    </dataValidation>
    <dataValidation type="list" allowBlank="1" showInputMessage="1" showErrorMessage="1" sqref="N7:P40 C7:C40 J7:J40 R7:R40 T7:T40">
      <formula1>$Y$6:$Y$12</formula1>
    </dataValidation>
    <dataValidation type="list" allowBlank="1" showInputMessage="1" showErrorMessage="1" sqref="M7:M40">
      <formula1>$Y$6:$Y$15</formula1>
    </dataValidation>
    <dataValidation type="list" allowBlank="1" showInputMessage="1" showErrorMessage="1" sqref="S7:S40">
      <formula1>$Y$6:$Y$17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  <ignoredErrors>
    <ignoredError sqref="D5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53"/>
  <sheetViews>
    <sheetView zoomScale="110" zoomScaleNormal="11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14" width="4.7109375" style="18" customWidth="1"/>
    <col min="15" max="15" width="5.5703125" style="18" customWidth="1"/>
    <col min="16" max="23" width="4.7109375" style="18" customWidth="1"/>
    <col min="24" max="24" width="12.7109375" style="18" customWidth="1"/>
    <col min="25" max="25" width="7.85546875" style="18" customWidth="1"/>
    <col min="26" max="26" width="11.7109375" style="18" customWidth="1"/>
    <col min="27" max="27" width="1.28515625" style="18" customWidth="1"/>
    <col min="28" max="16383" width="4.42578125" style="18" hidden="1"/>
    <col min="16384" max="16384" width="4.28515625" style="18" hidden="1"/>
  </cols>
  <sheetData>
    <row r="1" spans="1:46" s="13" customFormat="1" ht="16.5" thickTop="1" x14ac:dyDescent="0.25">
      <c r="A1" s="8"/>
      <c r="B1" s="9" t="s">
        <v>7</v>
      </c>
      <c r="C1" s="9" t="s">
        <v>13</v>
      </c>
      <c r="D1" s="9"/>
      <c r="E1" s="9" t="s">
        <v>37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10"/>
      <c r="R1" s="10"/>
      <c r="S1" s="10"/>
      <c r="T1" s="10"/>
      <c r="U1" s="10"/>
      <c r="V1" s="10"/>
      <c r="W1" s="10"/>
      <c r="X1" s="10"/>
      <c r="Y1" s="10"/>
      <c r="Z1" s="12"/>
    </row>
    <row r="2" spans="1:46" ht="15.75" x14ac:dyDescent="0.25">
      <c r="A2" s="14"/>
      <c r="B2" s="15" t="s">
        <v>28</v>
      </c>
      <c r="C2" s="16"/>
      <c r="D2" s="11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1"/>
      <c r="R2" s="11"/>
      <c r="S2" s="11"/>
      <c r="T2" s="11"/>
      <c r="U2" s="11"/>
      <c r="V2" s="11"/>
      <c r="W2" s="11"/>
      <c r="X2" s="11"/>
      <c r="Y2" s="11"/>
      <c r="Z2" s="12"/>
    </row>
    <row r="3" spans="1:46" ht="15.75" x14ac:dyDescent="0.25">
      <c r="A3" s="19"/>
      <c r="B3" s="20"/>
      <c r="C3" s="21" t="s">
        <v>14</v>
      </c>
      <c r="D3" s="22"/>
      <c r="E3" s="23"/>
      <c r="F3" s="23"/>
      <c r="G3" s="23"/>
      <c r="H3" s="23"/>
      <c r="I3" s="23"/>
      <c r="J3" s="23"/>
      <c r="K3" s="81" t="s">
        <v>24</v>
      </c>
      <c r="L3" s="73"/>
      <c r="M3" s="73"/>
      <c r="N3" s="73"/>
      <c r="O3" s="74"/>
      <c r="P3" s="75" t="s">
        <v>25</v>
      </c>
      <c r="Q3" s="73"/>
      <c r="R3" s="73"/>
      <c r="S3" s="73"/>
      <c r="T3" s="73"/>
      <c r="U3" s="73"/>
      <c r="V3" s="73"/>
      <c r="W3" s="74"/>
      <c r="X3" s="25"/>
      <c r="Y3" s="11"/>
      <c r="Z3" s="12"/>
    </row>
    <row r="4" spans="1:46" ht="12.75" customHeight="1" x14ac:dyDescent="0.2">
      <c r="A4" s="26"/>
      <c r="B4" s="27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 t="s">
        <v>31</v>
      </c>
      <c r="L4" s="28" t="s">
        <v>32</v>
      </c>
      <c r="M4" s="28" t="s">
        <v>33</v>
      </c>
      <c r="N4" s="28" t="s">
        <v>34</v>
      </c>
      <c r="O4" s="28" t="s">
        <v>35</v>
      </c>
      <c r="P4" s="28" t="s">
        <v>0</v>
      </c>
      <c r="Q4" s="29" t="s">
        <v>1</v>
      </c>
      <c r="R4" s="28" t="s">
        <v>2</v>
      </c>
      <c r="S4" s="28" t="s">
        <v>3</v>
      </c>
      <c r="T4" s="28" t="s">
        <v>4</v>
      </c>
      <c r="U4" s="28" t="s">
        <v>9</v>
      </c>
      <c r="V4" s="28" t="s">
        <v>27</v>
      </c>
      <c r="W4" s="28">
        <v>3</v>
      </c>
      <c r="X4" s="30" t="s">
        <v>12</v>
      </c>
      <c r="Y4" s="31" t="s">
        <v>10</v>
      </c>
      <c r="Z4" s="89" t="s">
        <v>19</v>
      </c>
    </row>
    <row r="5" spans="1:46" ht="25.5" x14ac:dyDescent="0.2">
      <c r="A5" s="26"/>
      <c r="B5" s="30" t="s">
        <v>6</v>
      </c>
      <c r="C5" s="28">
        <v>6</v>
      </c>
      <c r="D5" s="28">
        <v>3</v>
      </c>
      <c r="E5" s="28">
        <v>3</v>
      </c>
      <c r="F5" s="28">
        <v>3</v>
      </c>
      <c r="G5" s="28">
        <v>5</v>
      </c>
      <c r="H5" s="28">
        <v>5</v>
      </c>
      <c r="I5" s="28">
        <v>2</v>
      </c>
      <c r="J5" s="28">
        <v>6</v>
      </c>
      <c r="K5" s="28">
        <v>7</v>
      </c>
      <c r="L5" s="28">
        <v>7</v>
      </c>
      <c r="M5" s="28">
        <v>5</v>
      </c>
      <c r="N5" s="28">
        <v>4</v>
      </c>
      <c r="O5" s="28">
        <v>11</v>
      </c>
      <c r="P5" s="28">
        <v>4</v>
      </c>
      <c r="Q5" s="28">
        <v>3</v>
      </c>
      <c r="R5" s="28">
        <v>6</v>
      </c>
      <c r="S5" s="28">
        <v>5</v>
      </c>
      <c r="T5" s="28">
        <v>2</v>
      </c>
      <c r="U5" s="28">
        <v>2</v>
      </c>
      <c r="V5" s="28">
        <v>6</v>
      </c>
      <c r="W5" s="28">
        <v>5</v>
      </c>
      <c r="X5" s="28">
        <f>SUM(C5:W5)</f>
        <v>100</v>
      </c>
      <c r="Y5" s="31"/>
      <c r="Z5" s="90"/>
    </row>
    <row r="6" spans="1:46" s="36" customFormat="1" x14ac:dyDescent="0.2">
      <c r="A6" s="32" t="s">
        <v>8</v>
      </c>
      <c r="B6" s="28" t="s">
        <v>11</v>
      </c>
      <c r="C6" s="85" t="s">
        <v>18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33"/>
      <c r="Z6" s="91"/>
      <c r="AA6" s="34"/>
      <c r="AB6" s="35">
        <v>0</v>
      </c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</row>
    <row r="7" spans="1:46" x14ac:dyDescent="0.2">
      <c r="A7" s="32">
        <v>1</v>
      </c>
      <c r="B7" s="84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37" t="str">
        <f t="shared" ref="X7:X40" si="0">IF(COUNTBLANK(C7:W7)=0,SUM(C7:W7)," ")</f>
        <v xml:space="preserve"> </v>
      </c>
      <c r="Y7" s="38" t="str">
        <f>IF(X7&lt;20,6,(IF(X7&lt;44,5,(IF(X7&lt;58,4,(IF(X7&lt;72,3,(IF(X7&lt;86,2,(IF(X7&lt;=100,1," ")))))))))))</f>
        <v xml:space="preserve"> </v>
      </c>
      <c r="Z7" s="5"/>
      <c r="AA7" s="39"/>
      <c r="AB7" s="40">
        <v>1</v>
      </c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</row>
    <row r="8" spans="1:46" x14ac:dyDescent="0.2">
      <c r="A8" s="32">
        <v>2</v>
      </c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37" t="str">
        <f t="shared" si="0"/>
        <v xml:space="preserve"> </v>
      </c>
      <c r="Y8" s="38" t="str">
        <f t="shared" ref="Y8:Y40" si="1">IF(X8&lt;20,6,(IF(X8&lt;44,5,(IF(X8&lt;58,4,(IF(X8&lt;72,3,(IF(X8&lt;86,2,(IF(X8&lt;=100,1," ")))))))))))</f>
        <v xml:space="preserve"> </v>
      </c>
      <c r="Z8" s="5"/>
      <c r="AA8" s="39"/>
      <c r="AB8" s="35">
        <v>2</v>
      </c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</row>
    <row r="9" spans="1:46" x14ac:dyDescent="0.2">
      <c r="A9" s="32">
        <v>3</v>
      </c>
      <c r="B9" s="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37" t="str">
        <f t="shared" si="0"/>
        <v xml:space="preserve"> </v>
      </c>
      <c r="Y9" s="38" t="str">
        <f t="shared" si="1"/>
        <v xml:space="preserve"> </v>
      </c>
      <c r="Z9" s="5"/>
      <c r="AA9" s="39"/>
      <c r="AB9" s="40">
        <v>3</v>
      </c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</row>
    <row r="10" spans="1:46" x14ac:dyDescent="0.2">
      <c r="A10" s="32">
        <v>4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37" t="str">
        <f t="shared" si="0"/>
        <v xml:space="preserve"> </v>
      </c>
      <c r="Y10" s="38" t="str">
        <f t="shared" si="1"/>
        <v xml:space="preserve"> </v>
      </c>
      <c r="Z10" s="5"/>
      <c r="AA10" s="39"/>
      <c r="AB10" s="35">
        <v>4</v>
      </c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</row>
    <row r="11" spans="1:46" x14ac:dyDescent="0.2">
      <c r="A11" s="32">
        <v>5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37" t="str">
        <f t="shared" si="0"/>
        <v xml:space="preserve"> </v>
      </c>
      <c r="Y11" s="38" t="str">
        <f t="shared" si="1"/>
        <v xml:space="preserve"> </v>
      </c>
      <c r="Z11" s="5"/>
      <c r="AA11" s="39"/>
      <c r="AB11" s="40">
        <v>5</v>
      </c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</row>
    <row r="12" spans="1:46" x14ac:dyDescent="0.2">
      <c r="A12" s="32">
        <v>6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37" t="str">
        <f t="shared" si="0"/>
        <v xml:space="preserve"> </v>
      </c>
      <c r="Y12" s="38" t="str">
        <f t="shared" si="1"/>
        <v xml:space="preserve"> </v>
      </c>
      <c r="Z12" s="5"/>
      <c r="AA12" s="39"/>
      <c r="AB12" s="35">
        <v>6</v>
      </c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</row>
    <row r="13" spans="1:46" x14ac:dyDescent="0.2">
      <c r="A13" s="32">
        <v>7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37" t="str">
        <f t="shared" si="0"/>
        <v xml:space="preserve"> </v>
      </c>
      <c r="Y13" s="38" t="str">
        <f t="shared" si="1"/>
        <v xml:space="preserve"> </v>
      </c>
      <c r="Z13" s="5"/>
      <c r="AB13" s="40">
        <v>7</v>
      </c>
    </row>
    <row r="14" spans="1:46" x14ac:dyDescent="0.2">
      <c r="A14" s="32">
        <v>8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37" t="str">
        <f t="shared" si="0"/>
        <v xml:space="preserve"> </v>
      </c>
      <c r="Y14" s="38" t="str">
        <f t="shared" si="1"/>
        <v xml:space="preserve"> </v>
      </c>
      <c r="Z14" s="5"/>
      <c r="AB14" s="35">
        <v>8</v>
      </c>
    </row>
    <row r="15" spans="1:46" x14ac:dyDescent="0.2">
      <c r="A15" s="32">
        <v>9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37" t="str">
        <f t="shared" si="0"/>
        <v xml:space="preserve"> </v>
      </c>
      <c r="Y15" s="38" t="str">
        <f t="shared" si="1"/>
        <v xml:space="preserve"> </v>
      </c>
      <c r="Z15" s="5"/>
      <c r="AB15" s="40">
        <v>9</v>
      </c>
    </row>
    <row r="16" spans="1:46" x14ac:dyDescent="0.2">
      <c r="A16" s="32">
        <v>10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37" t="str">
        <f t="shared" si="0"/>
        <v xml:space="preserve"> </v>
      </c>
      <c r="Y16" s="38" t="str">
        <f t="shared" si="1"/>
        <v xml:space="preserve"> </v>
      </c>
      <c r="Z16" s="5"/>
      <c r="AB16" s="35">
        <v>10</v>
      </c>
    </row>
    <row r="17" spans="1:28" x14ac:dyDescent="0.2">
      <c r="A17" s="32">
        <v>11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37" t="str">
        <f t="shared" si="0"/>
        <v xml:space="preserve"> </v>
      </c>
      <c r="Y17" s="38" t="str">
        <f t="shared" si="1"/>
        <v xml:space="preserve"> </v>
      </c>
      <c r="Z17" s="5"/>
      <c r="AB17" s="40">
        <v>11</v>
      </c>
    </row>
    <row r="18" spans="1:28" x14ac:dyDescent="0.2">
      <c r="A18" s="32">
        <v>12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37" t="str">
        <f t="shared" si="0"/>
        <v xml:space="preserve"> </v>
      </c>
      <c r="Y18" s="38" t="str">
        <f t="shared" si="1"/>
        <v xml:space="preserve"> </v>
      </c>
      <c r="Z18" s="5"/>
      <c r="AB18" s="35">
        <v>12</v>
      </c>
    </row>
    <row r="19" spans="1:28" x14ac:dyDescent="0.2">
      <c r="A19" s="32">
        <v>13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37" t="str">
        <f t="shared" si="0"/>
        <v xml:space="preserve"> </v>
      </c>
      <c r="Y19" s="38" t="str">
        <f t="shared" si="1"/>
        <v xml:space="preserve"> </v>
      </c>
      <c r="Z19" s="5"/>
      <c r="AB19" s="40">
        <v>13</v>
      </c>
    </row>
    <row r="20" spans="1:28" x14ac:dyDescent="0.2">
      <c r="A20" s="32">
        <v>14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37" t="str">
        <f t="shared" si="0"/>
        <v xml:space="preserve"> </v>
      </c>
      <c r="Y20" s="38" t="str">
        <f t="shared" si="1"/>
        <v xml:space="preserve"> </v>
      </c>
      <c r="Z20" s="5"/>
      <c r="AB20" s="35">
        <v>14</v>
      </c>
    </row>
    <row r="21" spans="1:28" x14ac:dyDescent="0.2">
      <c r="A21" s="32">
        <v>15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37" t="str">
        <f t="shared" si="0"/>
        <v xml:space="preserve"> </v>
      </c>
      <c r="Y21" s="38" t="str">
        <f t="shared" si="1"/>
        <v xml:space="preserve"> </v>
      </c>
      <c r="Z21" s="5"/>
      <c r="AB21" s="40">
        <v>15</v>
      </c>
    </row>
    <row r="22" spans="1:28" x14ac:dyDescent="0.2">
      <c r="A22" s="32">
        <v>16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37" t="str">
        <f t="shared" si="0"/>
        <v xml:space="preserve"> </v>
      </c>
      <c r="Y22" s="38" t="str">
        <f t="shared" si="1"/>
        <v xml:space="preserve"> </v>
      </c>
      <c r="Z22" s="5"/>
      <c r="AB22" s="35">
        <v>16</v>
      </c>
    </row>
    <row r="23" spans="1:28" x14ac:dyDescent="0.2">
      <c r="A23" s="32">
        <v>17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37" t="str">
        <f t="shared" si="0"/>
        <v xml:space="preserve"> </v>
      </c>
      <c r="Y23" s="38" t="str">
        <f t="shared" si="1"/>
        <v xml:space="preserve"> </v>
      </c>
      <c r="Z23" s="5"/>
      <c r="AB23" s="40">
        <v>17</v>
      </c>
    </row>
    <row r="24" spans="1:28" x14ac:dyDescent="0.2">
      <c r="A24" s="32">
        <v>18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37" t="str">
        <f t="shared" si="0"/>
        <v xml:space="preserve"> </v>
      </c>
      <c r="Y24" s="38" t="str">
        <f t="shared" si="1"/>
        <v xml:space="preserve"> </v>
      </c>
      <c r="Z24" s="5"/>
      <c r="AB24" s="35">
        <v>18</v>
      </c>
    </row>
    <row r="25" spans="1:28" x14ac:dyDescent="0.2">
      <c r="A25" s="32">
        <v>19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37" t="str">
        <f t="shared" si="0"/>
        <v xml:space="preserve"> </v>
      </c>
      <c r="Y25" s="38" t="str">
        <f t="shared" si="1"/>
        <v xml:space="preserve"> </v>
      </c>
      <c r="Z25" s="5"/>
      <c r="AB25" s="40">
        <v>19</v>
      </c>
    </row>
    <row r="26" spans="1:28" x14ac:dyDescent="0.2">
      <c r="A26" s="32">
        <v>20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37" t="str">
        <f t="shared" si="0"/>
        <v xml:space="preserve"> </v>
      </c>
      <c r="Y26" s="38" t="str">
        <f t="shared" si="1"/>
        <v xml:space="preserve"> </v>
      </c>
      <c r="Z26" s="5"/>
      <c r="AB26" s="35">
        <v>20</v>
      </c>
    </row>
    <row r="27" spans="1:28" x14ac:dyDescent="0.2">
      <c r="A27" s="32">
        <v>21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37" t="str">
        <f t="shared" si="0"/>
        <v xml:space="preserve"> </v>
      </c>
      <c r="Y27" s="38" t="str">
        <f t="shared" si="1"/>
        <v xml:space="preserve"> </v>
      </c>
      <c r="Z27" s="5"/>
      <c r="AB27" s="40">
        <v>21</v>
      </c>
    </row>
    <row r="28" spans="1:28" x14ac:dyDescent="0.2">
      <c r="A28" s="32">
        <v>22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37" t="str">
        <f t="shared" si="0"/>
        <v xml:space="preserve"> </v>
      </c>
      <c r="Y28" s="38" t="str">
        <f t="shared" si="1"/>
        <v xml:space="preserve"> </v>
      </c>
      <c r="Z28" s="5"/>
      <c r="AB28" s="35">
        <v>22</v>
      </c>
    </row>
    <row r="29" spans="1:28" x14ac:dyDescent="0.2">
      <c r="A29" s="32">
        <v>23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37" t="str">
        <f t="shared" si="0"/>
        <v xml:space="preserve"> </v>
      </c>
      <c r="Y29" s="38" t="str">
        <f t="shared" si="1"/>
        <v xml:space="preserve"> </v>
      </c>
      <c r="Z29" s="5"/>
      <c r="AB29" s="40">
        <v>23</v>
      </c>
    </row>
    <row r="30" spans="1:28" x14ac:dyDescent="0.2">
      <c r="A30" s="32">
        <v>24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37" t="str">
        <f t="shared" si="0"/>
        <v xml:space="preserve"> </v>
      </c>
      <c r="Y30" s="38" t="str">
        <f t="shared" si="1"/>
        <v xml:space="preserve"> </v>
      </c>
      <c r="Z30" s="5"/>
      <c r="AB30" s="35">
        <v>24</v>
      </c>
    </row>
    <row r="31" spans="1:28" x14ac:dyDescent="0.2">
      <c r="A31" s="32">
        <v>25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37" t="str">
        <f t="shared" si="0"/>
        <v xml:space="preserve"> </v>
      </c>
      <c r="Y31" s="38" t="str">
        <f t="shared" si="1"/>
        <v xml:space="preserve"> </v>
      </c>
      <c r="Z31" s="5"/>
      <c r="AB31" s="40">
        <v>25</v>
      </c>
    </row>
    <row r="32" spans="1:28" x14ac:dyDescent="0.2">
      <c r="A32" s="32">
        <v>26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37" t="str">
        <f t="shared" si="0"/>
        <v xml:space="preserve"> </v>
      </c>
      <c r="Y32" s="38" t="str">
        <f t="shared" si="1"/>
        <v xml:space="preserve"> </v>
      </c>
      <c r="Z32" s="5"/>
      <c r="AB32" s="35">
        <v>26</v>
      </c>
    </row>
    <row r="33" spans="1:28" x14ac:dyDescent="0.2">
      <c r="A33" s="32">
        <v>27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37" t="str">
        <f t="shared" si="0"/>
        <v xml:space="preserve"> </v>
      </c>
      <c r="Y33" s="38" t="str">
        <f t="shared" si="1"/>
        <v xml:space="preserve"> </v>
      </c>
      <c r="Z33" s="5"/>
      <c r="AB33" s="40">
        <v>27</v>
      </c>
    </row>
    <row r="34" spans="1:28" x14ac:dyDescent="0.2">
      <c r="A34" s="32">
        <v>28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37" t="str">
        <f t="shared" si="0"/>
        <v xml:space="preserve"> </v>
      </c>
      <c r="Y34" s="38" t="str">
        <f t="shared" si="1"/>
        <v xml:space="preserve"> </v>
      </c>
      <c r="Z34" s="5"/>
      <c r="AB34" s="35">
        <v>28</v>
      </c>
    </row>
    <row r="35" spans="1:28" x14ac:dyDescent="0.2">
      <c r="A35" s="32">
        <v>29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37" t="str">
        <f t="shared" si="0"/>
        <v xml:space="preserve"> </v>
      </c>
      <c r="Y35" s="38" t="str">
        <f t="shared" si="1"/>
        <v xml:space="preserve"> </v>
      </c>
      <c r="Z35" s="5"/>
      <c r="AB35" s="40">
        <v>29</v>
      </c>
    </row>
    <row r="36" spans="1:28" x14ac:dyDescent="0.2">
      <c r="A36" s="32">
        <v>30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37" t="str">
        <f t="shared" si="0"/>
        <v xml:space="preserve"> </v>
      </c>
      <c r="Y36" s="38" t="str">
        <f t="shared" si="1"/>
        <v xml:space="preserve"> </v>
      </c>
      <c r="Z36" s="5"/>
      <c r="AB36" s="35">
        <v>30</v>
      </c>
    </row>
    <row r="37" spans="1:28" x14ac:dyDescent="0.2">
      <c r="A37" s="32">
        <v>31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37" t="str">
        <f t="shared" si="0"/>
        <v xml:space="preserve"> </v>
      </c>
      <c r="Y37" s="38" t="str">
        <f t="shared" si="1"/>
        <v xml:space="preserve"> </v>
      </c>
      <c r="Z37" s="5"/>
      <c r="AB37" s="39"/>
    </row>
    <row r="38" spans="1:28" x14ac:dyDescent="0.2">
      <c r="A38" s="32">
        <v>32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37" t="str">
        <f t="shared" si="0"/>
        <v xml:space="preserve"> </v>
      </c>
      <c r="Y38" s="38" t="str">
        <f t="shared" si="1"/>
        <v xml:space="preserve"> </v>
      </c>
      <c r="Z38" s="5"/>
      <c r="AB38" s="34"/>
    </row>
    <row r="39" spans="1:28" x14ac:dyDescent="0.2">
      <c r="A39" s="32">
        <v>33</v>
      </c>
      <c r="B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37" t="str">
        <f t="shared" si="0"/>
        <v xml:space="preserve"> </v>
      </c>
      <c r="Y39" s="38" t="str">
        <f t="shared" si="1"/>
        <v xml:space="preserve"> </v>
      </c>
      <c r="Z39" s="5"/>
      <c r="AB39" s="39"/>
    </row>
    <row r="40" spans="1:28" ht="13.5" thickBot="1" x14ac:dyDescent="0.25">
      <c r="A40" s="42">
        <v>34</v>
      </c>
      <c r="B40" s="4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43" t="str">
        <f t="shared" si="0"/>
        <v xml:space="preserve"> </v>
      </c>
      <c r="Y40" s="44" t="str">
        <f t="shared" si="1"/>
        <v xml:space="preserve"> </v>
      </c>
      <c r="Z40" s="6"/>
      <c r="AB40" s="34"/>
    </row>
    <row r="41" spans="1:28" ht="14.25" thickTop="1" thickBot="1" x14ac:dyDescent="0.25">
      <c r="A41" s="45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5"/>
      <c r="AB41" s="34"/>
    </row>
    <row r="42" spans="1:28" ht="13.5" thickTop="1" x14ac:dyDescent="0.2">
      <c r="A42" s="45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50"/>
      <c r="Z42" s="51"/>
      <c r="AB42" s="39"/>
    </row>
    <row r="43" spans="1:28" s="13" customFormat="1" ht="30" customHeight="1" x14ac:dyDescent="0.2">
      <c r="B43" s="86" t="s">
        <v>30</v>
      </c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8"/>
      <c r="Y43" s="53"/>
      <c r="Z43" s="54"/>
      <c r="AB43" s="34"/>
    </row>
    <row r="44" spans="1:28" s="13" customFormat="1" ht="15.75" x14ac:dyDescent="0.2">
      <c r="B44" s="55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3"/>
      <c r="Y44" s="53"/>
      <c r="Z44" s="82" t="s">
        <v>26</v>
      </c>
      <c r="AB44" s="39"/>
    </row>
    <row r="45" spans="1:28" ht="13.5" thickBot="1" x14ac:dyDescent="0.25">
      <c r="A45" s="57"/>
      <c r="B45" s="14"/>
      <c r="C45" s="58">
        <f>C4</f>
        <v>1</v>
      </c>
      <c r="D45" s="58">
        <f t="shared" ref="D45:W45" si="2">D4</f>
        <v>2</v>
      </c>
      <c r="E45" s="58">
        <f t="shared" si="2"/>
        <v>3</v>
      </c>
      <c r="F45" s="58">
        <f t="shared" si="2"/>
        <v>4</v>
      </c>
      <c r="G45" s="58">
        <f t="shared" si="2"/>
        <v>5</v>
      </c>
      <c r="H45" s="58">
        <f t="shared" si="2"/>
        <v>6</v>
      </c>
      <c r="I45" s="58">
        <f t="shared" si="2"/>
        <v>7</v>
      </c>
      <c r="J45" s="58">
        <f t="shared" si="2"/>
        <v>8</v>
      </c>
      <c r="K45" s="58" t="str">
        <f t="shared" si="2"/>
        <v>a</v>
      </c>
      <c r="L45" s="58" t="str">
        <f t="shared" si="2"/>
        <v>b</v>
      </c>
      <c r="M45" s="58" t="str">
        <f t="shared" si="2"/>
        <v>c</v>
      </c>
      <c r="N45" s="58" t="str">
        <f t="shared" si="2"/>
        <v>d</v>
      </c>
      <c r="O45" s="58" t="str">
        <f t="shared" si="2"/>
        <v>e</v>
      </c>
      <c r="P45" s="58" t="str">
        <f t="shared" si="2"/>
        <v>1a</v>
      </c>
      <c r="Q45" s="58" t="str">
        <f t="shared" si="2"/>
        <v>1b</v>
      </c>
      <c r="R45" s="58" t="str">
        <f t="shared" si="2"/>
        <v>1c</v>
      </c>
      <c r="S45" s="58" t="str">
        <f t="shared" si="2"/>
        <v>2a</v>
      </c>
      <c r="T45" s="58" t="str">
        <f t="shared" si="2"/>
        <v>2b</v>
      </c>
      <c r="U45" s="58" t="str">
        <f t="shared" si="2"/>
        <v>2c</v>
      </c>
      <c r="V45" s="58" t="str">
        <f t="shared" si="2"/>
        <v>2d</v>
      </c>
      <c r="W45" s="58">
        <f t="shared" si="2"/>
        <v>3</v>
      </c>
      <c r="X45" s="11"/>
      <c r="Y45" s="53"/>
      <c r="Z45" s="83" t="s">
        <v>19</v>
      </c>
      <c r="AB45" s="34"/>
    </row>
    <row r="46" spans="1:28" ht="26.25" thickBot="1" x14ac:dyDescent="0.25">
      <c r="A46" s="60"/>
      <c r="B46" s="61" t="s">
        <v>5</v>
      </c>
      <c r="C46" s="62" t="str">
        <f t="shared" ref="C46:W46" si="3">IF(COUNT(C7:C40)=0," ",ROUND(SUM(C7:C40)/COUNT(C7:C40),2))</f>
        <v xml:space="preserve"> </v>
      </c>
      <c r="D46" s="62" t="str">
        <f t="shared" si="3"/>
        <v xml:space="preserve"> </v>
      </c>
      <c r="E46" s="62" t="str">
        <f t="shared" si="3"/>
        <v xml:space="preserve"> </v>
      </c>
      <c r="F46" s="62" t="str">
        <f t="shared" si="3"/>
        <v xml:space="preserve"> </v>
      </c>
      <c r="G46" s="62" t="str">
        <f t="shared" si="3"/>
        <v xml:space="preserve"> </v>
      </c>
      <c r="H46" s="62" t="str">
        <f t="shared" si="3"/>
        <v xml:space="preserve"> </v>
      </c>
      <c r="I46" s="62" t="str">
        <f t="shared" si="3"/>
        <v xml:space="preserve"> </v>
      </c>
      <c r="J46" s="62" t="str">
        <f t="shared" si="3"/>
        <v xml:space="preserve"> </v>
      </c>
      <c r="K46" s="62" t="str">
        <f t="shared" si="3"/>
        <v xml:space="preserve"> </v>
      </c>
      <c r="L46" s="62" t="str">
        <f t="shared" si="3"/>
        <v xml:space="preserve"> </v>
      </c>
      <c r="M46" s="62" t="str">
        <f t="shared" si="3"/>
        <v xml:space="preserve"> </v>
      </c>
      <c r="N46" s="62" t="str">
        <f t="shared" si="3"/>
        <v xml:space="preserve"> </v>
      </c>
      <c r="O46" s="62" t="str">
        <f t="shared" si="3"/>
        <v xml:space="preserve"> </v>
      </c>
      <c r="P46" s="62" t="str">
        <f t="shared" si="3"/>
        <v xml:space="preserve"> </v>
      </c>
      <c r="Q46" s="62" t="str">
        <f t="shared" si="3"/>
        <v xml:space="preserve"> </v>
      </c>
      <c r="R46" s="62" t="str">
        <f t="shared" si="3"/>
        <v xml:space="preserve"> </v>
      </c>
      <c r="S46" s="62" t="str">
        <f t="shared" si="3"/>
        <v xml:space="preserve"> </v>
      </c>
      <c r="T46" s="62" t="str">
        <f t="shared" si="3"/>
        <v xml:space="preserve"> </v>
      </c>
      <c r="U46" s="62" t="str">
        <f t="shared" si="3"/>
        <v xml:space="preserve"> </v>
      </c>
      <c r="V46" s="62" t="str">
        <f t="shared" si="3"/>
        <v xml:space="preserve"> </v>
      </c>
      <c r="W46" s="62" t="str">
        <f t="shared" si="3"/>
        <v xml:space="preserve"> </v>
      </c>
      <c r="X46" s="11"/>
      <c r="Y46" s="53"/>
      <c r="Z46" s="76" t="str">
        <f>IF(COUNT(Z7:Z40)=0," ",ROUND((SUM(Z7:Z40)/COUNT(Z7:Z40)),2))</f>
        <v xml:space="preserve"> </v>
      </c>
      <c r="AB46" s="39"/>
    </row>
    <row r="47" spans="1:28" x14ac:dyDescent="0.2">
      <c r="B47" s="14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53"/>
      <c r="Z47" s="54"/>
    </row>
    <row r="48" spans="1:28" x14ac:dyDescent="0.2">
      <c r="B48" s="14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53"/>
      <c r="Z48" s="54"/>
    </row>
    <row r="49" spans="2:26" x14ac:dyDescent="0.2">
      <c r="B49" s="14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53"/>
      <c r="Z49" s="54"/>
    </row>
    <row r="50" spans="2:26" ht="26.25" thickBot="1" x14ac:dyDescent="0.25">
      <c r="B50" s="61" t="s">
        <v>20</v>
      </c>
      <c r="C50" s="58">
        <v>1</v>
      </c>
      <c r="D50" s="58">
        <v>2</v>
      </c>
      <c r="E50" s="58">
        <v>3</v>
      </c>
      <c r="F50" s="58">
        <v>4</v>
      </c>
      <c r="G50" s="58">
        <v>5</v>
      </c>
      <c r="H50" s="58">
        <v>6</v>
      </c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11"/>
      <c r="T50" s="11"/>
      <c r="U50" s="11"/>
      <c r="V50" s="11"/>
      <c r="W50" s="11"/>
      <c r="X50" s="11"/>
      <c r="Y50" s="11"/>
      <c r="Z50" s="54"/>
    </row>
    <row r="51" spans="2:26" ht="13.5" thickBot="1" x14ac:dyDescent="0.25">
      <c r="B51" s="65"/>
      <c r="C51" s="66">
        <f>COUNTIF($Y$7:$Y$40,1)</f>
        <v>0</v>
      </c>
      <c r="D51" s="66">
        <f>COUNTIF($Y$7:$Y$40,2)</f>
        <v>0</v>
      </c>
      <c r="E51" s="66">
        <f>COUNTIF($Y$7:$Y$40,3)</f>
        <v>0</v>
      </c>
      <c r="F51" s="66">
        <f>COUNTIF($Y$7:$Y$40,4)</f>
        <v>0</v>
      </c>
      <c r="G51" s="66">
        <f>COUNTIF($Y$7:$Y$40,5)</f>
        <v>0</v>
      </c>
      <c r="H51" s="67">
        <f>COUNTIF($Y$7:$Y$40,6)</f>
        <v>0</v>
      </c>
      <c r="I51" s="64"/>
      <c r="J51" s="64"/>
      <c r="K51" s="64"/>
      <c r="L51" s="64"/>
      <c r="M51" s="64"/>
      <c r="N51" s="64"/>
      <c r="O51" s="64"/>
      <c r="P51" s="64"/>
      <c r="Q51" s="11"/>
      <c r="R51" s="64"/>
      <c r="S51" s="11"/>
      <c r="T51" s="11"/>
      <c r="U51" s="11"/>
      <c r="V51" s="11"/>
      <c r="W51" s="11"/>
      <c r="X51" s="11"/>
      <c r="Y51" s="11"/>
      <c r="Z51" s="54"/>
    </row>
    <row r="52" spans="2:26" ht="13.5" thickBot="1" x14ac:dyDescent="0.25">
      <c r="B52" s="68"/>
      <c r="C52" s="69"/>
      <c r="D52" s="69"/>
      <c r="E52" s="69"/>
      <c r="F52" s="69"/>
      <c r="G52" s="69"/>
      <c r="H52" s="69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69"/>
      <c r="T52" s="69"/>
      <c r="U52" s="69"/>
      <c r="V52" s="69"/>
      <c r="W52" s="69"/>
      <c r="X52" s="69"/>
      <c r="Y52" s="69"/>
      <c r="Z52" s="72"/>
    </row>
    <row r="53" spans="2:26" ht="13.5" thickTop="1" x14ac:dyDescent="0.2"/>
  </sheetData>
  <sheetProtection password="CA67" sheet="1" objects="1" scenarios="1"/>
  <mergeCells count="3">
    <mergeCell ref="C6:X6"/>
    <mergeCell ref="B43:X43"/>
    <mergeCell ref="Z4:Z6"/>
  </mergeCells>
  <phoneticPr fontId="2" type="noConversion"/>
  <dataValidations count="8">
    <dataValidation type="list" allowBlank="1" showInputMessage="1" showErrorMessage="1" sqref="N7:N40 P7:P40">
      <formula1>$AB$6:$AB$10</formula1>
    </dataValidation>
    <dataValidation type="list" allowBlank="1" showInputMessage="1" showErrorMessage="1" sqref="W7:W40 S7:S40 M7:M40 G7:H40">
      <formula1>$AB$6:$AB$11</formula1>
    </dataValidation>
    <dataValidation type="list" allowBlank="1" showInputMessage="1" showErrorMessage="1" sqref="Q7:Q40 D7:F40">
      <formula1>$AB$6:$AB$9</formula1>
    </dataValidation>
    <dataValidation type="list" allowBlank="1" showInputMessage="1" showErrorMessage="1" sqref="I7:I40 T7:U40">
      <formula1>$AB$6:$AB$8</formula1>
    </dataValidation>
    <dataValidation type="decimal" allowBlank="1" showInputMessage="1" showErrorMessage="1" sqref="Z7:Z40">
      <formula1>1</formula1>
      <formula2>6</formula2>
    </dataValidation>
    <dataValidation type="list" allowBlank="1" showInputMessage="1" showErrorMessage="1" sqref="K7:L40">
      <formula1>$AB$6:$AB$13</formula1>
    </dataValidation>
    <dataValidation type="list" allowBlank="1" showInputMessage="1" showErrorMessage="1" sqref="C7:C40 J7:J40 R7:R40 V7:V40">
      <formula1>$AB$6:$AB$12</formula1>
    </dataValidation>
    <dataValidation type="list" allowBlank="1" showInputMessage="1" showErrorMessage="1" sqref="O7:O40">
      <formula1>$AB$6:$AB$17</formula1>
    </dataValidation>
  </dataValidations>
  <pageMargins left="0.78740157499999996" right="0.78740157499999996" top="0.984251969" bottom="0.984251969" header="0.4921259845" footer="0.4921259845"/>
  <pageSetup paperSize="9" scale="55" orientation="landscape" r:id="rId1"/>
  <headerFooter alignWithMargins="0"/>
  <ignoredErrors>
    <ignoredError sqref="D5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MA HT FWS HS A1</vt:lpstr>
      <vt:lpstr>MA HT FWS HS A2</vt:lpstr>
      <vt:lpstr>'MA HT FWS HS A1'!Druckbereich</vt:lpstr>
      <vt:lpstr>'MA HT FWS HS 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Logistikstelle (MK)</cp:lastModifiedBy>
  <cp:lastPrinted>2010-04-09T11:56:33Z</cp:lastPrinted>
  <dcterms:created xsi:type="dcterms:W3CDTF">2010-03-29T15:59:15Z</dcterms:created>
  <dcterms:modified xsi:type="dcterms:W3CDTF">2019-03-19T09:02:30Z</dcterms:modified>
</cp:coreProperties>
</file>